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955" windowHeight="97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7" i="1"/>
  <c r="J23"/>
  <c r="I23"/>
  <c r="H23"/>
  <c r="G23"/>
  <c r="F23"/>
  <c r="E23"/>
  <c r="D23"/>
  <c r="B23"/>
  <c r="C23"/>
  <c r="K23" s="1"/>
  <c r="J26"/>
  <c r="I26"/>
  <c r="H26"/>
  <c r="G26"/>
  <c r="F26"/>
  <c r="E26"/>
  <c r="D26"/>
  <c r="B26"/>
  <c r="K26" s="1"/>
  <c r="C26"/>
  <c r="J25"/>
  <c r="I25"/>
  <c r="H25"/>
  <c r="G25"/>
  <c r="F25"/>
  <c r="E25"/>
  <c r="D25"/>
  <c r="B25"/>
  <c r="K25" s="1"/>
  <c r="C25"/>
  <c r="J24"/>
  <c r="I24"/>
  <c r="H24"/>
  <c r="G24"/>
  <c r="F24"/>
  <c r="E24"/>
  <c r="D24"/>
  <c r="B24"/>
  <c r="K24" s="1"/>
  <c r="C24"/>
  <c r="J22"/>
  <c r="I22"/>
  <c r="H22"/>
  <c r="G22"/>
  <c r="F22"/>
  <c r="E22"/>
  <c r="D22"/>
  <c r="B22"/>
  <c r="K22" s="1"/>
  <c r="C22"/>
  <c r="J21"/>
  <c r="I21"/>
  <c r="H21"/>
  <c r="G21"/>
  <c r="F21"/>
  <c r="E21"/>
  <c r="D21"/>
  <c r="B21"/>
  <c r="K21" s="1"/>
  <c r="C21"/>
  <c r="K13"/>
  <c r="F14"/>
  <c r="G14"/>
  <c r="E14"/>
  <c r="J14"/>
  <c r="D14"/>
  <c r="I14"/>
  <c r="H14"/>
  <c r="B14"/>
  <c r="C14"/>
  <c r="K14" l="1"/>
  <c r="K9"/>
  <c r="K12"/>
  <c r="K10"/>
  <c r="K11"/>
  <c r="K8"/>
  <c r="E34"/>
  <c r="I27"/>
  <c r="J27"/>
  <c r="G27"/>
  <c r="C34"/>
  <c r="C27"/>
  <c r="H27"/>
  <c r="D27"/>
  <c r="E27"/>
  <c r="F27"/>
  <c r="D35"/>
  <c r="C38"/>
  <c r="E36"/>
  <c r="B27"/>
  <c r="B37"/>
  <c r="E39"/>
  <c r="H39" l="1"/>
  <c r="D39"/>
  <c r="I38"/>
  <c r="E38"/>
  <c r="J37"/>
  <c r="F37"/>
  <c r="C37"/>
  <c r="K37" s="1"/>
  <c r="G35"/>
  <c r="B35"/>
  <c r="H34"/>
  <c r="D34"/>
  <c r="G39"/>
  <c r="B39"/>
  <c r="H38"/>
  <c r="D38"/>
  <c r="I37"/>
  <c r="E37"/>
  <c r="J35"/>
  <c r="F35"/>
  <c r="C35"/>
  <c r="G34"/>
  <c r="B34"/>
  <c r="J39"/>
  <c r="F39"/>
  <c r="C39"/>
  <c r="G38"/>
  <c r="B38"/>
  <c r="H37"/>
  <c r="D37"/>
  <c r="I35"/>
  <c r="E35"/>
  <c r="J34"/>
  <c r="F34"/>
  <c r="I39"/>
  <c r="J38"/>
  <c r="F38"/>
  <c r="G37"/>
  <c r="H35"/>
  <c r="I34"/>
  <c r="J36"/>
  <c r="F36"/>
  <c r="C36"/>
  <c r="G36"/>
  <c r="B36"/>
  <c r="K36" s="1"/>
  <c r="H36"/>
  <c r="D36"/>
  <c r="I36"/>
  <c r="K27"/>
  <c r="B40" s="1"/>
  <c r="K34" l="1"/>
  <c r="K38"/>
  <c r="K39"/>
  <c r="K35"/>
  <c r="E40"/>
  <c r="D40"/>
  <c r="K40" s="1"/>
  <c r="J40"/>
  <c r="G40"/>
  <c r="H40"/>
  <c r="I40"/>
  <c r="C40"/>
  <c r="F40"/>
</calcChain>
</file>

<file path=xl/sharedStrings.xml><?xml version="1.0" encoding="utf-8"?>
<sst xmlns="http://schemas.openxmlformats.org/spreadsheetml/2006/main" count="56" uniqueCount="24">
  <si>
    <t>O Globo</t>
  </si>
  <si>
    <t>O Dia</t>
  </si>
  <si>
    <t>JB</t>
  </si>
  <si>
    <t>Extra</t>
  </si>
  <si>
    <t>Meia Hora</t>
  </si>
  <si>
    <t>Fluminense</t>
  </si>
  <si>
    <t>Folha Niterói</t>
  </si>
  <si>
    <t>Jornal Icaraí</t>
  </si>
  <si>
    <t>Outros</t>
  </si>
  <si>
    <t>Nenhum</t>
  </si>
  <si>
    <t>Total</t>
  </si>
  <si>
    <t>jornal/pesquisado</t>
  </si>
  <si>
    <t>Flamengo</t>
  </si>
  <si>
    <t>Vasco</t>
  </si>
  <si>
    <t>Botafogo</t>
  </si>
  <si>
    <t>O Fluminense</t>
  </si>
  <si>
    <t>Distribuição entre jornais</t>
  </si>
  <si>
    <t>Jornal/pesquisado</t>
  </si>
  <si>
    <t>Não</t>
  </si>
  <si>
    <t>Jornais citados/pesquisado</t>
  </si>
  <si>
    <t>Quem lê cada jornal</t>
  </si>
  <si>
    <t>Porcentagem de torcedores x jornal</t>
  </si>
  <si>
    <t>A VERDADE ESTÁ AQUI: Que jornais leem os torcedores</t>
  </si>
  <si>
    <t>http://globoesporte.globo.com/platb/teoria-dos-jogos/2012/04/03/a-pesquisa-da-vez-niteroi-rj/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</si>
</sst>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2" applyAlignment="1" applyProtection="1">
      <alignment horizontal="left" vertical="center"/>
    </xf>
  </cellXfs>
  <cellStyles count="3">
    <cellStyle name="Hyperlink" xfId="2" builtinId="8"/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oesporte.globo.com/platb/teoria-dos-jogos/2012/04/03/a-pesquisa-da-vez-niteroi-rj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showGridLines="0" tabSelected="1" workbookViewId="0">
      <selection activeCell="A7" sqref="A7"/>
    </sheetView>
  </sheetViews>
  <sheetFormatPr defaultRowHeight="12"/>
  <cols>
    <col min="1" max="1" width="23.140625" style="1" bestFit="1" customWidth="1"/>
    <col min="2" max="10" width="10.5703125" style="1" customWidth="1"/>
    <col min="11" max="11" width="14" style="1" customWidth="1"/>
    <col min="12" max="16" width="4.42578125" style="1" customWidth="1"/>
    <col min="17" max="16384" width="9.140625" style="1"/>
  </cols>
  <sheetData>
    <row r="2" spans="1:11" ht="15">
      <c r="A2" s="20" t="s">
        <v>23</v>
      </c>
    </row>
    <row r="4" spans="1:11" ht="17.25">
      <c r="A4" s="14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>
      <c r="B5" s="16" t="s">
        <v>0</v>
      </c>
      <c r="C5" s="16" t="s">
        <v>18</v>
      </c>
      <c r="D5" s="16" t="s">
        <v>3</v>
      </c>
      <c r="E5" s="16" t="s">
        <v>15</v>
      </c>
      <c r="F5" s="16" t="s">
        <v>7</v>
      </c>
      <c r="G5" s="16" t="s">
        <v>6</v>
      </c>
      <c r="H5" s="16" t="s">
        <v>1</v>
      </c>
      <c r="I5" s="16" t="s">
        <v>2</v>
      </c>
      <c r="J5" s="16" t="s">
        <v>4</v>
      </c>
      <c r="K5" s="17" t="s">
        <v>10</v>
      </c>
    </row>
    <row r="6" spans="1:11"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>
      <c r="A7" s="10" t="s">
        <v>19</v>
      </c>
      <c r="B7" s="2">
        <v>0.29199999999999998</v>
      </c>
      <c r="C7" s="2">
        <v>0.27200000000000002</v>
      </c>
      <c r="D7" s="2">
        <v>0.22</v>
      </c>
      <c r="E7" s="2">
        <v>0.114</v>
      </c>
      <c r="F7" s="2">
        <v>9.9000000000000005E-2</v>
      </c>
      <c r="G7" s="2">
        <v>8.5000000000000006E-2</v>
      </c>
      <c r="H7" s="2">
        <v>5.5E-2</v>
      </c>
      <c r="I7" s="2">
        <v>4.1000000000000002E-2</v>
      </c>
      <c r="J7" s="2">
        <v>3.5000000000000003E-2</v>
      </c>
      <c r="K7" s="3">
        <f>SUM(B7:J7)</f>
        <v>1.2129999999999999</v>
      </c>
    </row>
    <row r="8" spans="1:11">
      <c r="A8" s="10" t="s">
        <v>12</v>
      </c>
      <c r="B8" s="4">
        <v>0.35899999999999999</v>
      </c>
      <c r="C8" s="4">
        <v>0.41499999999999998</v>
      </c>
      <c r="D8" s="4">
        <v>0.51800000000000002</v>
      </c>
      <c r="E8" s="4">
        <v>0.56899999999999995</v>
      </c>
      <c r="F8" s="4">
        <v>0.36</v>
      </c>
      <c r="G8" s="4">
        <v>0.311</v>
      </c>
      <c r="H8" s="4">
        <v>0.45100000000000001</v>
      </c>
      <c r="I8" s="4">
        <v>0.45399999999999996</v>
      </c>
      <c r="J8" s="4">
        <v>0.59499999999999997</v>
      </c>
      <c r="K8" s="5">
        <f t="shared" ref="K8:K14" si="0">(C8*C$7+B8*B$7+H8*H$7+I8*I$7+D8*D$7+J8*J$7+E8*E$7+G8*G$7+F8*F$7)/K$7</f>
        <v>0.43104122011541629</v>
      </c>
    </row>
    <row r="9" spans="1:11">
      <c r="A9" s="10" t="s">
        <v>13</v>
      </c>
      <c r="B9" s="4">
        <v>0.17600000000000002</v>
      </c>
      <c r="C9" s="4">
        <v>0.13</v>
      </c>
      <c r="D9" s="4">
        <v>0.17699999999999999</v>
      </c>
      <c r="E9" s="4">
        <v>0.153</v>
      </c>
      <c r="F9" s="4">
        <v>0.222</v>
      </c>
      <c r="G9" s="4">
        <v>0.20100000000000001</v>
      </c>
      <c r="H9" s="4">
        <v>0.155</v>
      </c>
      <c r="I9" s="4">
        <v>1.3000000000000001E-2</v>
      </c>
      <c r="J9" s="4">
        <v>6.0999999999999999E-2</v>
      </c>
      <c r="K9" s="5">
        <f t="shared" si="0"/>
        <v>0.15943116240725477</v>
      </c>
    </row>
    <row r="10" spans="1:11">
      <c r="A10" s="10" t="s">
        <v>9</v>
      </c>
      <c r="B10" s="4">
        <v>0.14800000000000002</v>
      </c>
      <c r="C10" s="4">
        <v>0.26100000000000001</v>
      </c>
      <c r="D10" s="4">
        <v>6.5000000000000002E-2</v>
      </c>
      <c r="E10" s="4">
        <v>6.4000000000000001E-2</v>
      </c>
      <c r="F10" s="4">
        <v>0.11599999999999999</v>
      </c>
      <c r="G10" s="4">
        <v>0.16</v>
      </c>
      <c r="H10" s="4">
        <v>0.127</v>
      </c>
      <c r="I10" s="4">
        <v>0.28000000000000003</v>
      </c>
      <c r="J10" s="4">
        <v>0</v>
      </c>
      <c r="K10" s="5">
        <f t="shared" si="0"/>
        <v>0.14785902720527619</v>
      </c>
    </row>
    <row r="11" spans="1:11">
      <c r="A11" s="10" t="s">
        <v>5</v>
      </c>
      <c r="B11" s="4">
        <v>0.16699999999999998</v>
      </c>
      <c r="C11" s="4">
        <v>7.0000000000000007E-2</v>
      </c>
      <c r="D11" s="4">
        <v>0.122</v>
      </c>
      <c r="E11" s="4">
        <v>8.8000000000000009E-2</v>
      </c>
      <c r="F11" s="4">
        <v>0.19</v>
      </c>
      <c r="G11" s="4">
        <v>9.4E-2</v>
      </c>
      <c r="H11" s="4">
        <v>0.13600000000000001</v>
      </c>
      <c r="I11" s="4">
        <v>0.14899999999999999</v>
      </c>
      <c r="J11" s="4">
        <v>0.221</v>
      </c>
      <c r="K11" s="5">
        <f t="shared" si="0"/>
        <v>0.12596867271228362</v>
      </c>
    </row>
    <row r="12" spans="1:11">
      <c r="A12" s="10" t="s">
        <v>14</v>
      </c>
      <c r="B12" s="4">
        <v>0.115</v>
      </c>
      <c r="C12" s="4">
        <v>0.10400000000000001</v>
      </c>
      <c r="D12" s="4">
        <v>0.111</v>
      </c>
      <c r="E12" s="4">
        <v>0.126</v>
      </c>
      <c r="F12" s="4">
        <v>9.6999999999999989E-2</v>
      </c>
      <c r="G12" s="4">
        <v>0.23399999999999999</v>
      </c>
      <c r="H12" s="4">
        <v>0.13100000000000001</v>
      </c>
      <c r="I12" s="4">
        <v>0.10300000000000001</v>
      </c>
      <c r="J12" s="4">
        <v>0.12300000000000001</v>
      </c>
      <c r="K12" s="5">
        <f t="shared" si="0"/>
        <v>0.12026215993404783</v>
      </c>
    </row>
    <row r="13" spans="1:11">
      <c r="A13" s="10" t="s">
        <v>8</v>
      </c>
      <c r="B13" s="4">
        <v>3.5000000000000003E-2</v>
      </c>
      <c r="C13" s="4">
        <v>0.02</v>
      </c>
      <c r="D13" s="4">
        <v>6.9999999999999993E-3</v>
      </c>
      <c r="E13" s="4">
        <v>0</v>
      </c>
      <c r="F13" s="4">
        <v>1.4999999999999999E-2</v>
      </c>
      <c r="G13" s="4">
        <v>0</v>
      </c>
      <c r="H13" s="4">
        <v>0</v>
      </c>
      <c r="I13" s="4">
        <v>1E-3</v>
      </c>
      <c r="J13" s="4">
        <v>0</v>
      </c>
      <c r="K13" s="5">
        <f t="shared" si="0"/>
        <v>1.5437757625721353E-2</v>
      </c>
    </row>
    <row r="14" spans="1:11">
      <c r="A14" s="11" t="s">
        <v>10</v>
      </c>
      <c r="B14" s="6">
        <f t="shared" ref="B14:J14" si="1">SUM(B8:B13)</f>
        <v>1</v>
      </c>
      <c r="C14" s="6">
        <f t="shared" si="1"/>
        <v>0.99999999999999989</v>
      </c>
      <c r="D14" s="6">
        <f t="shared" si="1"/>
        <v>1</v>
      </c>
      <c r="E14" s="6">
        <f t="shared" si="1"/>
        <v>1</v>
      </c>
      <c r="F14" s="6">
        <f t="shared" si="1"/>
        <v>0.99999999999999989</v>
      </c>
      <c r="G14" s="6">
        <f t="shared" si="1"/>
        <v>1</v>
      </c>
      <c r="H14" s="6">
        <f t="shared" si="1"/>
        <v>1</v>
      </c>
      <c r="I14" s="6">
        <f t="shared" si="1"/>
        <v>1</v>
      </c>
      <c r="J14" s="6">
        <f t="shared" si="1"/>
        <v>0.99999999999999989</v>
      </c>
      <c r="K14" s="5">
        <f t="shared" si="0"/>
        <v>1.0000000000000002</v>
      </c>
    </row>
    <row r="15" spans="1:11">
      <c r="A15" s="10"/>
    </row>
    <row r="16" spans="1:11">
      <c r="A16" s="10"/>
    </row>
    <row r="17" spans="1:11">
      <c r="A17" s="10"/>
    </row>
    <row r="18" spans="1:11" ht="17.25">
      <c r="A18" s="14" t="s">
        <v>21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>
      <c r="A19" s="10"/>
      <c r="B19" s="16" t="s">
        <v>0</v>
      </c>
      <c r="C19" s="16" t="s">
        <v>18</v>
      </c>
      <c r="D19" s="16" t="s">
        <v>3</v>
      </c>
      <c r="E19" s="16" t="s">
        <v>15</v>
      </c>
      <c r="F19" s="16" t="s">
        <v>7</v>
      </c>
      <c r="G19" s="16" t="s">
        <v>6</v>
      </c>
      <c r="H19" s="16" t="s">
        <v>1</v>
      </c>
      <c r="I19" s="16" t="s">
        <v>2</v>
      </c>
      <c r="J19" s="16" t="s">
        <v>4</v>
      </c>
      <c r="K19" s="19" t="s">
        <v>11</v>
      </c>
    </row>
    <row r="20" spans="1:1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9"/>
    </row>
    <row r="21" spans="1:11">
      <c r="A21" s="10" t="s">
        <v>12</v>
      </c>
      <c r="B21" s="7">
        <f>B8*B$7</f>
        <v>0.10482799999999999</v>
      </c>
      <c r="C21" s="7">
        <f>C8*C$7</f>
        <v>0.11288000000000001</v>
      </c>
      <c r="D21" s="7">
        <f t="shared" ref="D21:J21" si="2">D8*D$7</f>
        <v>0.11396000000000001</v>
      </c>
      <c r="E21" s="7">
        <f t="shared" si="2"/>
        <v>6.4865999999999993E-2</v>
      </c>
      <c r="F21" s="7">
        <f t="shared" si="2"/>
        <v>3.5639999999999998E-2</v>
      </c>
      <c r="G21" s="7">
        <f t="shared" si="2"/>
        <v>2.6435E-2</v>
      </c>
      <c r="H21" s="7">
        <f t="shared" si="2"/>
        <v>2.4805000000000001E-2</v>
      </c>
      <c r="I21" s="7">
        <f t="shared" si="2"/>
        <v>1.8613999999999999E-2</v>
      </c>
      <c r="J21" s="7">
        <f t="shared" si="2"/>
        <v>2.0825E-2</v>
      </c>
      <c r="K21" s="3">
        <f>SUM(B21:J21)</f>
        <v>0.52285300000000001</v>
      </c>
    </row>
    <row r="22" spans="1:11">
      <c r="A22" s="10" t="s">
        <v>13</v>
      </c>
      <c r="B22" s="7">
        <f>B9*B$7</f>
        <v>5.1392E-2</v>
      </c>
      <c r="C22" s="7">
        <f t="shared" ref="C22:J22" si="3">C9*C$7</f>
        <v>3.5360000000000003E-2</v>
      </c>
      <c r="D22" s="7">
        <f t="shared" si="3"/>
        <v>3.8939999999999995E-2</v>
      </c>
      <c r="E22" s="7">
        <f t="shared" si="3"/>
        <v>1.7441999999999999E-2</v>
      </c>
      <c r="F22" s="7">
        <f t="shared" si="3"/>
        <v>2.1978000000000001E-2</v>
      </c>
      <c r="G22" s="7">
        <f t="shared" si="3"/>
        <v>1.7085000000000003E-2</v>
      </c>
      <c r="H22" s="7">
        <f t="shared" si="3"/>
        <v>8.5249999999999996E-3</v>
      </c>
      <c r="I22" s="7">
        <f t="shared" si="3"/>
        <v>5.3300000000000005E-4</v>
      </c>
      <c r="J22" s="7">
        <f t="shared" si="3"/>
        <v>2.1350000000000002E-3</v>
      </c>
      <c r="K22" s="3">
        <f t="shared" ref="K22:K26" si="4">SUM(B22:J22)</f>
        <v>0.19339000000000001</v>
      </c>
    </row>
    <row r="23" spans="1:11">
      <c r="A23" s="10" t="s">
        <v>9</v>
      </c>
      <c r="B23" s="7">
        <f>B10*B$7</f>
        <v>4.3216000000000004E-2</v>
      </c>
      <c r="C23" s="7">
        <f t="shared" ref="C23:J23" si="5">C10*C$7</f>
        <v>7.0992000000000013E-2</v>
      </c>
      <c r="D23" s="7">
        <f t="shared" si="5"/>
        <v>1.43E-2</v>
      </c>
      <c r="E23" s="7">
        <f t="shared" si="5"/>
        <v>7.2960000000000004E-3</v>
      </c>
      <c r="F23" s="7">
        <f t="shared" si="5"/>
        <v>1.1483999999999999E-2</v>
      </c>
      <c r="G23" s="7">
        <f t="shared" si="5"/>
        <v>1.3600000000000001E-2</v>
      </c>
      <c r="H23" s="7">
        <f t="shared" si="5"/>
        <v>6.9849999999999999E-3</v>
      </c>
      <c r="I23" s="7">
        <f t="shared" si="5"/>
        <v>1.1480000000000002E-2</v>
      </c>
      <c r="J23" s="7">
        <f t="shared" si="5"/>
        <v>0</v>
      </c>
      <c r="K23" s="3">
        <f t="shared" si="4"/>
        <v>0.17935299999999998</v>
      </c>
    </row>
    <row r="24" spans="1:11">
      <c r="A24" s="10" t="s">
        <v>5</v>
      </c>
      <c r="B24" s="7">
        <f>B11*B$7</f>
        <v>4.8763999999999995E-2</v>
      </c>
      <c r="C24" s="7">
        <f t="shared" ref="C24:J24" si="6">C11*C$7</f>
        <v>1.9040000000000005E-2</v>
      </c>
      <c r="D24" s="7">
        <f t="shared" si="6"/>
        <v>2.6839999999999999E-2</v>
      </c>
      <c r="E24" s="7">
        <f t="shared" si="6"/>
        <v>1.0032000000000001E-2</v>
      </c>
      <c r="F24" s="7">
        <f t="shared" si="6"/>
        <v>1.881E-2</v>
      </c>
      <c r="G24" s="7">
        <f t="shared" si="6"/>
        <v>7.9900000000000006E-3</v>
      </c>
      <c r="H24" s="7">
        <f t="shared" si="6"/>
        <v>7.4800000000000005E-3</v>
      </c>
      <c r="I24" s="7">
        <f t="shared" si="6"/>
        <v>6.1089999999999998E-3</v>
      </c>
      <c r="J24" s="7">
        <f t="shared" si="6"/>
        <v>7.7350000000000006E-3</v>
      </c>
      <c r="K24" s="3">
        <f t="shared" si="4"/>
        <v>0.15280000000000002</v>
      </c>
    </row>
    <row r="25" spans="1:11">
      <c r="A25" s="10" t="s">
        <v>14</v>
      </c>
      <c r="B25" s="7">
        <f>B12*B$7</f>
        <v>3.3579999999999999E-2</v>
      </c>
      <c r="C25" s="7">
        <f t="shared" ref="C25:J25" si="7">C12*C$7</f>
        <v>2.8288000000000004E-2</v>
      </c>
      <c r="D25" s="7">
        <f t="shared" si="7"/>
        <v>2.4420000000000001E-2</v>
      </c>
      <c r="E25" s="7">
        <f t="shared" si="7"/>
        <v>1.4364E-2</v>
      </c>
      <c r="F25" s="7">
        <f t="shared" si="7"/>
        <v>9.6029999999999987E-3</v>
      </c>
      <c r="G25" s="7">
        <f t="shared" si="7"/>
        <v>1.9890000000000001E-2</v>
      </c>
      <c r="H25" s="7">
        <f t="shared" si="7"/>
        <v>7.2050000000000005E-3</v>
      </c>
      <c r="I25" s="7">
        <f t="shared" si="7"/>
        <v>4.2230000000000002E-3</v>
      </c>
      <c r="J25" s="7">
        <f t="shared" si="7"/>
        <v>4.3050000000000007E-3</v>
      </c>
      <c r="K25" s="3">
        <f t="shared" si="4"/>
        <v>0.14587800000000001</v>
      </c>
    </row>
    <row r="26" spans="1:11">
      <c r="A26" s="10" t="s">
        <v>8</v>
      </c>
      <c r="B26" s="7">
        <f>B13*B$7</f>
        <v>1.022E-2</v>
      </c>
      <c r="C26" s="7">
        <f t="shared" ref="C26:J26" si="8">C13*C$7</f>
        <v>5.4400000000000004E-3</v>
      </c>
      <c r="D26" s="7">
        <f t="shared" si="8"/>
        <v>1.5399999999999999E-3</v>
      </c>
      <c r="E26" s="7">
        <f t="shared" si="8"/>
        <v>0</v>
      </c>
      <c r="F26" s="7">
        <f t="shared" si="8"/>
        <v>1.485E-3</v>
      </c>
      <c r="G26" s="7">
        <f t="shared" si="8"/>
        <v>0</v>
      </c>
      <c r="H26" s="7">
        <f t="shared" si="8"/>
        <v>0</v>
      </c>
      <c r="I26" s="7">
        <f t="shared" si="8"/>
        <v>4.1E-5</v>
      </c>
      <c r="J26" s="7">
        <f t="shared" si="8"/>
        <v>0</v>
      </c>
      <c r="K26" s="3">
        <f t="shared" si="4"/>
        <v>1.8726E-2</v>
      </c>
    </row>
    <row r="27" spans="1:11">
      <c r="A27" s="11" t="s">
        <v>17</v>
      </c>
      <c r="B27" s="3">
        <f t="shared" ref="B27:K27" si="9">SUM(B21:B26)</f>
        <v>0.29200000000000004</v>
      </c>
      <c r="C27" s="3">
        <f t="shared" si="9"/>
        <v>0.27200000000000002</v>
      </c>
      <c r="D27" s="3">
        <f t="shared" si="9"/>
        <v>0.22000000000000003</v>
      </c>
      <c r="E27" s="3">
        <f t="shared" si="9"/>
        <v>0.11399999999999999</v>
      </c>
      <c r="F27" s="3">
        <f t="shared" si="9"/>
        <v>9.8999999999999991E-2</v>
      </c>
      <c r="G27" s="3">
        <f t="shared" si="9"/>
        <v>8.5000000000000006E-2</v>
      </c>
      <c r="H27" s="3">
        <f t="shared" si="9"/>
        <v>5.5E-2</v>
      </c>
      <c r="I27" s="3">
        <f t="shared" si="9"/>
        <v>4.1000000000000002E-2</v>
      </c>
      <c r="J27" s="3">
        <f t="shared" si="9"/>
        <v>3.5000000000000003E-2</v>
      </c>
      <c r="K27" s="3">
        <f t="shared" si="9"/>
        <v>1.2129999999999999</v>
      </c>
    </row>
    <row r="28" spans="1:1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7.25">
      <c r="A31" s="15" t="s">
        <v>22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A32" s="12"/>
      <c r="B32" s="18" t="s">
        <v>0</v>
      </c>
      <c r="C32" s="18" t="s">
        <v>18</v>
      </c>
      <c r="D32" s="18" t="s">
        <v>3</v>
      </c>
      <c r="E32" s="18" t="s">
        <v>15</v>
      </c>
      <c r="F32" s="18" t="s">
        <v>7</v>
      </c>
      <c r="G32" s="18" t="s">
        <v>6</v>
      </c>
      <c r="H32" s="18" t="s">
        <v>1</v>
      </c>
      <c r="I32" s="18" t="s">
        <v>2</v>
      </c>
      <c r="J32" s="18" t="s">
        <v>4</v>
      </c>
      <c r="K32" s="17" t="s">
        <v>10</v>
      </c>
    </row>
    <row r="33" spans="1:11">
      <c r="A33" s="12"/>
      <c r="B33" s="18"/>
      <c r="C33" s="18"/>
      <c r="D33" s="18"/>
      <c r="E33" s="18"/>
      <c r="F33" s="18"/>
      <c r="G33" s="18"/>
      <c r="H33" s="18"/>
      <c r="I33" s="18"/>
      <c r="J33" s="18"/>
      <c r="K33" s="17"/>
    </row>
    <row r="34" spans="1:11">
      <c r="A34" s="12" t="s">
        <v>12</v>
      </c>
      <c r="B34" s="8">
        <f t="shared" ref="B34:C40" si="10">B21/$K21</f>
        <v>0.20049229898269683</v>
      </c>
      <c r="C34" s="8">
        <f t="shared" si="10"/>
        <v>0.21589242100552164</v>
      </c>
      <c r="D34" s="8">
        <f t="shared" ref="D34:J34" si="11">D21/$K21</f>
        <v>0.21795801114271124</v>
      </c>
      <c r="E34" s="8">
        <f t="shared" si="11"/>
        <v>0.12406163873976049</v>
      </c>
      <c r="F34" s="8">
        <f t="shared" si="11"/>
        <v>6.8164474527257171E-2</v>
      </c>
      <c r="G34" s="8">
        <f t="shared" si="11"/>
        <v>5.0559143774636467E-2</v>
      </c>
      <c r="H34" s="8">
        <f t="shared" si="11"/>
        <v>4.7441632734248444E-2</v>
      </c>
      <c r="I34" s="8">
        <f t="shared" si="11"/>
        <v>3.5600828531155024E-2</v>
      </c>
      <c r="J34" s="8">
        <f t="shared" si="11"/>
        <v>3.982955056201265E-2</v>
      </c>
      <c r="K34" s="9">
        <f>SUM(B34:J34)</f>
        <v>0.99999999999999989</v>
      </c>
    </row>
    <row r="35" spans="1:11">
      <c r="A35" s="12" t="s">
        <v>13</v>
      </c>
      <c r="B35" s="8">
        <f t="shared" si="10"/>
        <v>0.26574279952427737</v>
      </c>
      <c r="C35" s="8">
        <f t="shared" si="10"/>
        <v>0.18284295982212112</v>
      </c>
      <c r="D35" s="8">
        <f t="shared" ref="D35:J40" si="12">D22/$K22</f>
        <v>0.20135477532447382</v>
      </c>
      <c r="E35" s="8">
        <f t="shared" si="12"/>
        <v>9.0190806143027033E-2</v>
      </c>
      <c r="F35" s="8">
        <f t="shared" si="12"/>
        <v>0.11364600031025389</v>
      </c>
      <c r="G35" s="8">
        <f t="shared" si="12"/>
        <v>8.8344795490976791E-2</v>
      </c>
      <c r="H35" s="8">
        <f t="shared" si="12"/>
        <v>4.4081907027250629E-2</v>
      </c>
      <c r="I35" s="8">
        <f t="shared" si="12"/>
        <v>2.7560887326128552E-3</v>
      </c>
      <c r="J35" s="8">
        <f t="shared" si="12"/>
        <v>1.1039867625006463E-2</v>
      </c>
      <c r="K35" s="9">
        <f t="shared" ref="K35:K40" si="13">SUM(B35:J35)</f>
        <v>1</v>
      </c>
    </row>
    <row r="36" spans="1:11">
      <c r="A36" s="12" t="s">
        <v>9</v>
      </c>
      <c r="B36" s="8">
        <f t="shared" si="10"/>
        <v>0.24095498820761296</v>
      </c>
      <c r="C36" s="8">
        <f t="shared" si="10"/>
        <v>0.39582276293120283</v>
      </c>
      <c r="D36" s="8">
        <f t="shared" si="12"/>
        <v>7.9731033213829725E-2</v>
      </c>
      <c r="E36" s="8">
        <f t="shared" si="12"/>
        <v>4.0679553729237879E-2</v>
      </c>
      <c r="F36" s="8">
        <f t="shared" si="12"/>
        <v>6.4030152827106321E-2</v>
      </c>
      <c r="G36" s="8">
        <f t="shared" si="12"/>
        <v>7.5828115504061835E-2</v>
      </c>
      <c r="H36" s="8">
        <f t="shared" si="12"/>
        <v>3.8945543146755288E-2</v>
      </c>
      <c r="I36" s="8">
        <f t="shared" si="12"/>
        <v>6.4007850440193387E-2</v>
      </c>
      <c r="J36" s="8">
        <f t="shared" si="12"/>
        <v>0</v>
      </c>
      <c r="K36" s="9">
        <f t="shared" si="13"/>
        <v>1.0000000000000002</v>
      </c>
    </row>
    <row r="37" spans="1:11">
      <c r="A37" s="12" t="s">
        <v>5</v>
      </c>
      <c r="B37" s="8">
        <f t="shared" si="10"/>
        <v>0.31913612565445021</v>
      </c>
      <c r="C37" s="8">
        <f t="shared" si="10"/>
        <v>0.12460732984293195</v>
      </c>
      <c r="D37" s="8">
        <f t="shared" si="12"/>
        <v>0.17565445026178009</v>
      </c>
      <c r="E37" s="8">
        <f t="shared" si="12"/>
        <v>6.5654450261780101E-2</v>
      </c>
      <c r="F37" s="8">
        <f t="shared" si="12"/>
        <v>0.12310209424083768</v>
      </c>
      <c r="G37" s="8">
        <f t="shared" si="12"/>
        <v>5.2290575916230361E-2</v>
      </c>
      <c r="H37" s="8">
        <f t="shared" si="12"/>
        <v>4.8952879581151833E-2</v>
      </c>
      <c r="I37" s="8">
        <f t="shared" si="12"/>
        <v>3.9980366492146591E-2</v>
      </c>
      <c r="J37" s="8">
        <f t="shared" si="12"/>
        <v>5.0621727748691094E-2</v>
      </c>
      <c r="K37" s="9">
        <f t="shared" si="13"/>
        <v>0.99999999999999978</v>
      </c>
    </row>
    <row r="38" spans="1:11">
      <c r="A38" s="12" t="s">
        <v>14</v>
      </c>
      <c r="B38" s="8">
        <f t="shared" si="10"/>
        <v>0.23019235251374434</v>
      </c>
      <c r="C38" s="8">
        <f t="shared" si="10"/>
        <v>0.19391546360657538</v>
      </c>
      <c r="D38" s="8">
        <f t="shared" si="12"/>
        <v>0.16740015629498622</v>
      </c>
      <c r="E38" s="8">
        <f t="shared" si="12"/>
        <v>9.8465841319458722E-2</v>
      </c>
      <c r="F38" s="8">
        <f t="shared" si="12"/>
        <v>6.5828980380866195E-2</v>
      </c>
      <c r="G38" s="8">
        <f t="shared" si="12"/>
        <v>0.13634681034837329</v>
      </c>
      <c r="H38" s="8">
        <f t="shared" si="12"/>
        <v>4.939058665460179E-2</v>
      </c>
      <c r="I38" s="8">
        <f t="shared" si="12"/>
        <v>2.8948847667228779E-2</v>
      </c>
      <c r="J38" s="8">
        <f t="shared" si="12"/>
        <v>2.9510961214165264E-2</v>
      </c>
      <c r="K38" s="9">
        <f t="shared" si="13"/>
        <v>1</v>
      </c>
    </row>
    <row r="39" spans="1:11">
      <c r="A39" s="12" t="s">
        <v>8</v>
      </c>
      <c r="B39" s="8">
        <f t="shared" si="10"/>
        <v>0.54576524618177935</v>
      </c>
      <c r="C39" s="8">
        <f t="shared" si="10"/>
        <v>0.29050517996368685</v>
      </c>
      <c r="D39" s="8">
        <f t="shared" si="12"/>
        <v>8.223859873972017E-2</v>
      </c>
      <c r="E39" s="8">
        <f t="shared" si="12"/>
        <v>0</v>
      </c>
      <c r="F39" s="8">
        <f t="shared" si="12"/>
        <v>7.9301505927587307E-2</v>
      </c>
      <c r="G39" s="8">
        <f t="shared" si="12"/>
        <v>0</v>
      </c>
      <c r="H39" s="8">
        <f t="shared" si="12"/>
        <v>0</v>
      </c>
      <c r="I39" s="8">
        <f t="shared" si="12"/>
        <v>2.1894691872263164E-3</v>
      </c>
      <c r="J39" s="8">
        <f t="shared" si="12"/>
        <v>0</v>
      </c>
      <c r="K39" s="9">
        <f t="shared" si="13"/>
        <v>1</v>
      </c>
    </row>
    <row r="40" spans="1:11">
      <c r="A40" s="13" t="s">
        <v>16</v>
      </c>
      <c r="B40" s="9">
        <f t="shared" si="10"/>
        <v>0.24072547403132735</v>
      </c>
      <c r="C40" s="9">
        <f t="shared" si="10"/>
        <v>0.22423742786479806</v>
      </c>
      <c r="D40" s="9">
        <f t="shared" si="12"/>
        <v>0.18136850783182198</v>
      </c>
      <c r="E40" s="9">
        <f t="shared" si="12"/>
        <v>9.3981863149216818E-2</v>
      </c>
      <c r="F40" s="9">
        <f t="shared" si="12"/>
        <v>8.1615828524319867E-2</v>
      </c>
      <c r="G40" s="9">
        <f t="shared" si="12"/>
        <v>7.0074196207749392E-2</v>
      </c>
      <c r="H40" s="9">
        <f t="shared" si="12"/>
        <v>4.5342126957955489E-2</v>
      </c>
      <c r="I40" s="9">
        <f t="shared" si="12"/>
        <v>3.3800494641385001E-2</v>
      </c>
      <c r="J40" s="9">
        <f t="shared" si="12"/>
        <v>2.8854080791426224E-2</v>
      </c>
      <c r="K40" s="9">
        <f t="shared" si="13"/>
        <v>1.0000000000000002</v>
      </c>
    </row>
  </sheetData>
  <mergeCells count="33">
    <mergeCell ref="K19:K20"/>
    <mergeCell ref="K32:K33"/>
    <mergeCell ref="G19:G20"/>
    <mergeCell ref="F19:F20"/>
    <mergeCell ref="J32:J33"/>
    <mergeCell ref="H19:H20"/>
    <mergeCell ref="I19:I20"/>
    <mergeCell ref="J19:J20"/>
    <mergeCell ref="B5:B6"/>
    <mergeCell ref="C32:C33"/>
    <mergeCell ref="B32:B33"/>
    <mergeCell ref="H32:H33"/>
    <mergeCell ref="I32:I33"/>
    <mergeCell ref="D32:D33"/>
    <mergeCell ref="E32:E33"/>
    <mergeCell ref="G32:G33"/>
    <mergeCell ref="F32:F33"/>
    <mergeCell ref="A4:K4"/>
    <mergeCell ref="A18:K18"/>
    <mergeCell ref="A31:K31"/>
    <mergeCell ref="H5:H6"/>
    <mergeCell ref="I5:I6"/>
    <mergeCell ref="D5:D6"/>
    <mergeCell ref="J5:J6"/>
    <mergeCell ref="K5:K6"/>
    <mergeCell ref="E5:E6"/>
    <mergeCell ref="G5:G6"/>
    <mergeCell ref="F5:F6"/>
    <mergeCell ref="C19:C20"/>
    <mergeCell ref="B19:B20"/>
    <mergeCell ref="D19:D20"/>
    <mergeCell ref="E19:E20"/>
    <mergeCell ref="C5:C6"/>
  </mergeCells>
  <conditionalFormatting sqref="B34:J38">
    <cfRule type="colorScale" priority="4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B21:J25">
    <cfRule type="colorScale" priority="2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B8:J12">
    <cfRule type="colorScale" priority="1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hyperlinks>
    <hyperlink ref="A2" r:id="rId1"/>
  </hyperlinks>
  <pageMargins left="0.511811024" right="0.511811024" top="0.78740157499999996" bottom="0.78740157499999996" header="0.31496062000000002" footer="0.31496062000000002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Pimentel Nunes</dc:creator>
  <cp:lastModifiedBy>Victor Pimentel Nunes</cp:lastModifiedBy>
  <dcterms:created xsi:type="dcterms:W3CDTF">2012-04-04T16:15:28Z</dcterms:created>
  <dcterms:modified xsi:type="dcterms:W3CDTF">2012-04-04T20:39:50Z</dcterms:modified>
</cp:coreProperties>
</file>